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-Levocha\Desktop\Attachments_ko5317@yandex.ru_2023-10-27_10-54-56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19" i="1"/>
  <c r="L100" i="1"/>
  <c r="L43" i="1"/>
  <c r="L24" i="1"/>
  <c r="F195" i="1"/>
  <c r="J195" i="1"/>
  <c r="G119" i="1"/>
  <c r="H157" i="1"/>
  <c r="I195" i="1"/>
  <c r="I176" i="1"/>
  <c r="F176" i="1"/>
  <c r="G176" i="1"/>
  <c r="J176" i="1"/>
  <c r="H176" i="1"/>
  <c r="G157" i="1"/>
  <c r="I157" i="1"/>
  <c r="H119" i="1"/>
  <c r="I119" i="1"/>
  <c r="J119" i="1"/>
  <c r="F100" i="1"/>
  <c r="H100" i="1"/>
  <c r="I100" i="1"/>
  <c r="J100" i="1"/>
  <c r="I81" i="1"/>
  <c r="F81" i="1"/>
  <c r="J62" i="1"/>
  <c r="I62" i="1"/>
  <c r="G62" i="1"/>
  <c r="H62" i="1"/>
  <c r="G138" i="1"/>
  <c r="F138" i="1"/>
  <c r="L138" i="1"/>
  <c r="L81" i="1"/>
  <c r="L62" i="1"/>
  <c r="G195" i="1"/>
  <c r="F157" i="1"/>
  <c r="J157" i="1"/>
  <c r="J138" i="1"/>
  <c r="F119" i="1"/>
  <c r="G100" i="1"/>
  <c r="J81" i="1"/>
  <c r="G81" i="1"/>
  <c r="H81" i="1"/>
  <c r="F62" i="1"/>
  <c r="F43" i="1"/>
  <c r="J43" i="1"/>
  <c r="G43" i="1"/>
  <c r="H43" i="1"/>
  <c r="I43" i="1"/>
  <c r="G24" i="1"/>
  <c r="H24" i="1"/>
  <c r="F24" i="1"/>
  <c r="I24" i="1"/>
  <c r="J24" i="1"/>
  <c r="I138" i="1"/>
  <c r="H138" i="1"/>
  <c r="L196" i="1" l="1"/>
  <c r="J196" i="1"/>
  <c r="F196" i="1"/>
  <c r="G196" i="1"/>
  <c r="H196" i="1"/>
  <c r="I196" i="1"/>
</calcChain>
</file>

<file path=xl/sharedStrings.xml><?xml version="1.0" encoding="utf-8"?>
<sst xmlns="http://schemas.openxmlformats.org/spreadsheetml/2006/main" count="494" uniqueCount="104">
  <si>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</si>
  <si>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</si>
  <si>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</si>
  <si>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</si>
  <si>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</si>
  <si>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</si>
  <si>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</si>
  <si>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</si>
  <si>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</si>
  <si>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</si>
  <si>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</si>
  <si>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</si>
  <si>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</si>
  <si>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</si>
  <si>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</si>
  <si>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</si>
  <si>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</si>
  <si>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</si>
  <si>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</si>
  <si>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</si>
  <si>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</si>
  <si>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</si>
  <si>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</si>
  <si>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</si>
  <si>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</si>
  <si>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</si>
  <si>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</si>
  <si>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</si>
  <si>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</si>
  <si>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</si>
  <si>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</si>
  <si>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</si>
  <si>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</si>
  <si>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</si>
  <si>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</si>
  <si>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</si>
  <si>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</si>
  <si>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</si>
  <si>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</si>
  <si>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0.009</t>
  </si>
  <si>
    <t>0.002</t>
  </si>
  <si>
    <t>макароны с тертым сыром</t>
  </si>
  <si>
    <t>0.01</t>
  </si>
  <si>
    <t>0.015</t>
  </si>
  <si>
    <t>0.033</t>
  </si>
  <si>
    <t>0.006</t>
  </si>
  <si>
    <t>0.001</t>
  </si>
  <si>
    <t>чай с сахаром</t>
  </si>
  <si>
    <t>ржаной</t>
  </si>
  <si>
    <t>рассольник ленинградский</t>
  </si>
  <si>
    <t>0.016</t>
  </si>
  <si>
    <t>директор</t>
  </si>
  <si>
    <t>Макарова</t>
  </si>
  <si>
    <t xml:space="preserve">каша гречневая </t>
  </si>
  <si>
    <t>с мясной котлетой</t>
  </si>
  <si>
    <t>0.011</t>
  </si>
  <si>
    <t>0.013</t>
  </si>
  <si>
    <t>0.007</t>
  </si>
  <si>
    <t>0.046</t>
  </si>
  <si>
    <t>мясная котлета</t>
  </si>
  <si>
    <t>каша гречневая</t>
  </si>
  <si>
    <t>суп гороховый</t>
  </si>
  <si>
    <t>0.031</t>
  </si>
  <si>
    <t>0.014</t>
  </si>
  <si>
    <t>рис</t>
  </si>
  <si>
    <t>гуляш</t>
  </si>
  <si>
    <t>рис с гуляшом</t>
  </si>
  <si>
    <t>0.024</t>
  </si>
  <si>
    <t>0.025</t>
  </si>
  <si>
    <t>0.028</t>
  </si>
  <si>
    <t>0.022</t>
  </si>
  <si>
    <t>0.004</t>
  </si>
  <si>
    <t>0.021</t>
  </si>
  <si>
    <t>0.3</t>
  </si>
  <si>
    <t>борщ со сметаной</t>
  </si>
  <si>
    <t>0.082</t>
  </si>
  <si>
    <t>макароны</t>
  </si>
  <si>
    <t>колбаса вареная</t>
  </si>
  <si>
    <t>0.008</t>
  </si>
  <si>
    <t>0.005</t>
  </si>
  <si>
    <t>0.04</t>
  </si>
  <si>
    <t>щи из свежей капусты</t>
  </si>
  <si>
    <t>картофельное пюре</t>
  </si>
  <si>
    <t>котлета</t>
  </si>
  <si>
    <t>0.027</t>
  </si>
  <si>
    <t>суп рыбный</t>
  </si>
  <si>
    <t>0.003</t>
  </si>
  <si>
    <t>0.012</t>
  </si>
  <si>
    <t>кисель</t>
  </si>
  <si>
    <t>0.02</t>
  </si>
  <si>
    <t>плов из курицы</t>
  </si>
  <si>
    <t>0.018</t>
  </si>
  <si>
    <t>0.023</t>
  </si>
  <si>
    <t>0.32</t>
  </si>
  <si>
    <t>сосиска</t>
  </si>
  <si>
    <t>0.083</t>
  </si>
  <si>
    <t>каша рисовая молочная</t>
  </si>
  <si>
    <t>бутерброд с сыром</t>
  </si>
  <si>
    <t>суп с макаронными изделиями</t>
  </si>
  <si>
    <t>Жаркое по домашнему</t>
  </si>
  <si>
    <t>шоколад</t>
  </si>
  <si>
    <t>мандарины</t>
  </si>
  <si>
    <t>бананы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</si>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</sst>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51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58" t="s">
        <v>42</v>
      </c>
      <c r="H6" s="40" t="s">
        <v>43</v>
      </c>
      <c r="I6" s="40" t="s">
        <v>44</v>
      </c>
      <c r="J6" s="40">
        <v>318</v>
      </c>
      <c r="K6" s="41">
        <v>1</v>
      </c>
      <c r="L6" s="40">
        <v>55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 t="s">
        <v>40</v>
      </c>
      <c r="H8" s="43">
        <v>0</v>
      </c>
      <c r="I8" s="57" t="s">
        <v>39</v>
      </c>
      <c r="J8" s="43">
        <v>36</v>
      </c>
      <c r="K8" s="44">
        <v>2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100</v>
      </c>
      <c r="G9" s="43" t="s">
        <v>45</v>
      </c>
      <c r="H9" s="43" t="s">
        <v>46</v>
      </c>
      <c r="I9" s="43" t="s">
        <v>44</v>
      </c>
      <c r="J9" s="43">
        <v>193</v>
      </c>
      <c r="K9" s="44">
        <v>3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103</v>
      </c>
      <c r="F10" s="43">
        <v>200</v>
      </c>
      <c r="G10" s="43">
        <v>8.0000000000000002E-3</v>
      </c>
      <c r="H10" s="43">
        <v>8.0000000000000002E-3</v>
      </c>
      <c r="I10" s="43">
        <v>0.02</v>
      </c>
      <c r="J10" s="43">
        <v>90</v>
      </c>
      <c r="K10" s="44">
        <v>22</v>
      </c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8.0000000000000002E-3</v>
      </c>
      <c r="H13" s="19">
        <f t="shared" si="0"/>
        <v>8.0000000000000002E-3</v>
      </c>
      <c r="I13" s="19">
        <f t="shared" si="0"/>
        <v>0.02</v>
      </c>
      <c r="J13" s="19">
        <f t="shared" si="0"/>
        <v>637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200</v>
      </c>
      <c r="G14" s="43">
        <v>8.0000000000000002E-3</v>
      </c>
      <c r="H14" s="43">
        <v>8.0000000000000002E-3</v>
      </c>
      <c r="I14" s="43">
        <v>0.02</v>
      </c>
      <c r="J14" s="43">
        <v>90</v>
      </c>
      <c r="K14" s="44">
        <v>22</v>
      </c>
      <c r="L14" s="43">
        <v>19</v>
      </c>
    </row>
    <row r="15" spans="1:12" ht="15.75" thickBot="1" x14ac:dyDescent="0.3">
      <c r="A15" s="23"/>
      <c r="B15" s="15"/>
      <c r="C15" s="11"/>
      <c r="D15" s="7" t="s">
        <v>27</v>
      </c>
      <c r="E15" s="42" t="s">
        <v>49</v>
      </c>
      <c r="F15" s="43">
        <v>275</v>
      </c>
      <c r="G15" s="43" t="s">
        <v>39</v>
      </c>
      <c r="H15" s="43" t="s">
        <v>42</v>
      </c>
      <c r="I15" s="43" t="s">
        <v>50</v>
      </c>
      <c r="J15" s="43">
        <v>193</v>
      </c>
      <c r="K15" s="44">
        <v>4</v>
      </c>
      <c r="L15" s="43">
        <v>30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41</v>
      </c>
      <c r="F16" s="40">
        <v>180</v>
      </c>
      <c r="G16" s="58" t="s">
        <v>42</v>
      </c>
      <c r="H16" s="40" t="s">
        <v>43</v>
      </c>
      <c r="I16" s="40" t="s">
        <v>44</v>
      </c>
      <c r="J16" s="40">
        <v>318</v>
      </c>
      <c r="K16" s="41">
        <v>1</v>
      </c>
      <c r="L16" s="43">
        <v>55</v>
      </c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58"/>
      <c r="H17" s="40"/>
      <c r="I17" s="40"/>
      <c r="J17" s="40"/>
      <c r="K17" s="41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 t="s">
        <v>40</v>
      </c>
      <c r="H18" s="43">
        <v>0</v>
      </c>
      <c r="I18" s="57" t="s">
        <v>39</v>
      </c>
      <c r="J18" s="43">
        <v>36</v>
      </c>
      <c r="K18" s="44">
        <v>2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100</v>
      </c>
      <c r="G20" s="43" t="s">
        <v>45</v>
      </c>
      <c r="H20" s="43" t="s">
        <v>46</v>
      </c>
      <c r="I20" s="43" t="s">
        <v>44</v>
      </c>
      <c r="J20" s="43">
        <v>193</v>
      </c>
      <c r="K20" s="44">
        <v>3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8.0000000000000002E-3</v>
      </c>
      <c r="H23" s="19">
        <f t="shared" si="2"/>
        <v>8.0000000000000002E-3</v>
      </c>
      <c r="I23" s="19">
        <f t="shared" si="2"/>
        <v>0.02</v>
      </c>
      <c r="J23" s="19">
        <f t="shared" si="2"/>
        <v>830</v>
      </c>
      <c r="K23" s="25"/>
      <c r="L23" s="19">
        <f t="shared" ref="L23" si="3">SUM(L14:L22)</f>
        <v>119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1635</v>
      </c>
      <c r="G24" s="32">
        <f t="shared" ref="G24:J24" si="4">G13+G23</f>
        <v>1.6E-2</v>
      </c>
      <c r="H24" s="32">
        <f t="shared" si="4"/>
        <v>1.6E-2</v>
      </c>
      <c r="I24" s="32">
        <f t="shared" si="4"/>
        <v>0.04</v>
      </c>
      <c r="J24" s="32">
        <f t="shared" si="4"/>
        <v>1467</v>
      </c>
      <c r="K24" s="32"/>
      <c r="L24" s="32">
        <f t="shared" ref="L24" si="5">L13+L23</f>
        <v>208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180</v>
      </c>
      <c r="G25" s="40" t="s">
        <v>55</v>
      </c>
      <c r="H25" s="40" t="s">
        <v>57</v>
      </c>
      <c r="I25" s="40" t="s">
        <v>58</v>
      </c>
      <c r="J25" s="40">
        <v>312</v>
      </c>
      <c r="K25" s="41">
        <v>4</v>
      </c>
      <c r="L25" s="40">
        <v>20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70</v>
      </c>
      <c r="G26" s="43" t="s">
        <v>56</v>
      </c>
      <c r="H26" s="43" t="s">
        <v>43</v>
      </c>
      <c r="I26" s="43" t="s">
        <v>55</v>
      </c>
      <c r="J26" s="43">
        <v>230</v>
      </c>
      <c r="K26" s="44">
        <v>5</v>
      </c>
      <c r="L26" s="43">
        <v>35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 t="s">
        <v>40</v>
      </c>
      <c r="H27" s="43">
        <v>0</v>
      </c>
      <c r="I27" s="57" t="s">
        <v>39</v>
      </c>
      <c r="J27" s="43">
        <v>36</v>
      </c>
      <c r="K27" s="44">
        <v>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100</v>
      </c>
      <c r="G28" s="43" t="s">
        <v>45</v>
      </c>
      <c r="H28" s="43" t="s">
        <v>46</v>
      </c>
      <c r="I28" s="43" t="s">
        <v>44</v>
      </c>
      <c r="J28" s="43">
        <v>193</v>
      </c>
      <c r="K28" s="44">
        <v>3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102</v>
      </c>
      <c r="F29" s="43">
        <v>200</v>
      </c>
      <c r="G29" s="43">
        <v>2.5999999999999999E-2</v>
      </c>
      <c r="H29" s="43">
        <v>8.0000000000000002E-3</v>
      </c>
      <c r="I29" s="43">
        <v>3.9E-2</v>
      </c>
      <c r="J29" s="43">
        <v>182</v>
      </c>
      <c r="K29" s="44">
        <v>22</v>
      </c>
      <c r="L29" s="43">
        <v>19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2.5999999999999999E-2</v>
      </c>
      <c r="H32" s="19">
        <f t="shared" ref="H32" si="7">SUM(H25:H31)</f>
        <v>8.0000000000000002E-3</v>
      </c>
      <c r="I32" s="19">
        <f t="shared" ref="I32" si="8">SUM(I25:I31)</f>
        <v>3.9E-2</v>
      </c>
      <c r="J32" s="19">
        <f t="shared" ref="J32:L32" si="9">SUM(J25:J31)</f>
        <v>953</v>
      </c>
      <c r="K32" s="25"/>
      <c r="L32" s="19">
        <f t="shared" si="9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102</v>
      </c>
      <c r="F33" s="43">
        <v>200</v>
      </c>
      <c r="G33" s="43">
        <v>2.5999999999999999E-2</v>
      </c>
      <c r="H33" s="43">
        <v>8.0000000000000002E-3</v>
      </c>
      <c r="I33" s="43">
        <v>3.9E-2</v>
      </c>
      <c r="J33" s="43">
        <v>182</v>
      </c>
      <c r="K33" s="44">
        <v>22</v>
      </c>
      <c r="L33" s="43">
        <v>19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275</v>
      </c>
      <c r="G34" s="43" t="s">
        <v>63</v>
      </c>
      <c r="H34" s="43" t="s">
        <v>42</v>
      </c>
      <c r="I34" s="43" t="s">
        <v>62</v>
      </c>
      <c r="J34" s="43">
        <v>276</v>
      </c>
      <c r="K34" s="44">
        <v>6</v>
      </c>
      <c r="L34" s="43">
        <v>30</v>
      </c>
    </row>
    <row r="35" spans="1:12" ht="15.75" thickBot="1" x14ac:dyDescent="0.3">
      <c r="A35" s="14"/>
      <c r="B35" s="15"/>
      <c r="C35" s="11"/>
      <c r="D35" s="7" t="s">
        <v>28</v>
      </c>
      <c r="E35" s="42" t="s">
        <v>59</v>
      </c>
      <c r="F35" s="43">
        <v>70</v>
      </c>
      <c r="G35" s="43" t="s">
        <v>56</v>
      </c>
      <c r="H35" s="43" t="s">
        <v>43</v>
      </c>
      <c r="I35" s="43" t="s">
        <v>55</v>
      </c>
      <c r="J35" s="43">
        <v>230</v>
      </c>
      <c r="K35" s="44">
        <v>5</v>
      </c>
      <c r="L35" s="43">
        <v>35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0">
        <v>180</v>
      </c>
      <c r="G36" s="40" t="s">
        <v>55</v>
      </c>
      <c r="H36" s="40" t="s">
        <v>57</v>
      </c>
      <c r="I36" s="40" t="s">
        <v>58</v>
      </c>
      <c r="J36" s="40">
        <v>312</v>
      </c>
      <c r="K36" s="41">
        <v>4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 t="s">
        <v>40</v>
      </c>
      <c r="H37" s="43">
        <v>0</v>
      </c>
      <c r="I37" s="57" t="s">
        <v>39</v>
      </c>
      <c r="J37" s="43">
        <v>36</v>
      </c>
      <c r="K37" s="44">
        <v>2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100</v>
      </c>
      <c r="G39" s="43" t="s">
        <v>45</v>
      </c>
      <c r="H39" s="43" t="s">
        <v>46</v>
      </c>
      <c r="I39" s="43" t="s">
        <v>44</v>
      </c>
      <c r="J39" s="43">
        <v>193</v>
      </c>
      <c r="K39" s="44">
        <v>3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1025</v>
      </c>
      <c r="G42" s="19">
        <f t="shared" ref="G42" si="10">SUM(G33:G41)</f>
        <v>2.5999999999999999E-2</v>
      </c>
      <c r="H42" s="19">
        <f t="shared" ref="H42" si="11">SUM(H33:H41)</f>
        <v>8.0000000000000002E-3</v>
      </c>
      <c r="I42" s="19">
        <f t="shared" ref="I42" si="12">SUM(I33:I41)</f>
        <v>3.9E-2</v>
      </c>
      <c r="J42" s="19">
        <f t="shared" ref="J42:L42" si="13">SUM(J33:J41)</f>
        <v>1229</v>
      </c>
      <c r="K42" s="25"/>
      <c r="L42" s="19">
        <f t="shared" si="13"/>
        <v>119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1775</v>
      </c>
      <c r="G43" s="32">
        <f t="shared" ref="G43" si="14">G32+G42</f>
        <v>5.1999999999999998E-2</v>
      </c>
      <c r="H43" s="32">
        <f t="shared" ref="H43" si="15">H32+H42</f>
        <v>1.6E-2</v>
      </c>
      <c r="I43" s="32">
        <f t="shared" ref="I43" si="16">I32+I42</f>
        <v>7.8E-2</v>
      </c>
      <c r="J43" s="32">
        <f t="shared" ref="J43:L43" si="17">J32+J42</f>
        <v>2182</v>
      </c>
      <c r="K43" s="32"/>
      <c r="L43" s="32">
        <f t="shared" si="17"/>
        <v>208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 t="s">
        <v>67</v>
      </c>
      <c r="H44" s="40" t="s">
        <v>68</v>
      </c>
      <c r="I44" s="40" t="s">
        <v>69</v>
      </c>
      <c r="J44" s="40">
        <v>343</v>
      </c>
      <c r="K44" s="41">
        <v>7</v>
      </c>
      <c r="L44" s="40">
        <v>55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 t="s">
        <v>40</v>
      </c>
      <c r="H46" s="43">
        <v>0</v>
      </c>
      <c r="I46" s="57" t="s">
        <v>39</v>
      </c>
      <c r="J46" s="43">
        <v>36</v>
      </c>
      <c r="K46" s="44">
        <v>2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100</v>
      </c>
      <c r="G47" s="43" t="s">
        <v>45</v>
      </c>
      <c r="H47" s="43" t="s">
        <v>46</v>
      </c>
      <c r="I47" s="43" t="s">
        <v>44</v>
      </c>
      <c r="J47" s="43">
        <v>193</v>
      </c>
      <c r="K47" s="44">
        <v>3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103</v>
      </c>
      <c r="F48" s="43">
        <v>200</v>
      </c>
      <c r="G48" s="43">
        <v>8.0000000000000002E-3</v>
      </c>
      <c r="H48" s="43">
        <v>8.0000000000000002E-3</v>
      </c>
      <c r="I48" s="43">
        <v>0.02</v>
      </c>
      <c r="J48" s="43">
        <v>90</v>
      </c>
      <c r="K48" s="44">
        <v>22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8.0000000000000002E-3</v>
      </c>
      <c r="H51" s="19">
        <f t="shared" ref="H51" si="19">SUM(H44:H50)</f>
        <v>8.0000000000000002E-3</v>
      </c>
      <c r="I51" s="19">
        <f t="shared" ref="I51" si="20">SUM(I44:I50)</f>
        <v>0.02</v>
      </c>
      <c r="J51" s="19">
        <f t="shared" ref="J51:L51" si="21">SUM(J44:J50)</f>
        <v>662</v>
      </c>
      <c r="K51" s="25"/>
      <c r="L51" s="19">
        <f t="shared" si="21"/>
        <v>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200</v>
      </c>
      <c r="G52" s="43">
        <v>8.0000000000000002E-3</v>
      </c>
      <c r="H52" s="43">
        <v>8.0000000000000002E-3</v>
      </c>
      <c r="I52" s="43">
        <v>0.02</v>
      </c>
      <c r="J52" s="43">
        <v>90</v>
      </c>
      <c r="K52" s="44">
        <v>22</v>
      </c>
      <c r="L52" s="43">
        <v>19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275</v>
      </c>
      <c r="G53" s="43" t="s">
        <v>75</v>
      </c>
      <c r="H53" s="43" t="s">
        <v>55</v>
      </c>
      <c r="I53" s="43">
        <v>13</v>
      </c>
      <c r="J53" s="43">
        <v>183</v>
      </c>
      <c r="K53" s="44">
        <v>8</v>
      </c>
      <c r="L53" s="43">
        <v>30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 t="s">
        <v>70</v>
      </c>
      <c r="H54" s="43" t="s">
        <v>72</v>
      </c>
      <c r="I54" s="43" t="s">
        <v>62</v>
      </c>
      <c r="J54" s="43" t="s">
        <v>73</v>
      </c>
      <c r="K54" s="44">
        <v>7</v>
      </c>
      <c r="L54" s="43">
        <v>35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100</v>
      </c>
      <c r="G55" s="43" t="s">
        <v>68</v>
      </c>
      <c r="H55" s="43" t="s">
        <v>71</v>
      </c>
      <c r="I55" s="43" t="s">
        <v>68</v>
      </c>
      <c r="J55" s="43" t="s">
        <v>43</v>
      </c>
      <c r="K55" s="44">
        <v>7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 t="s">
        <v>40</v>
      </c>
      <c r="H56" s="43">
        <v>0</v>
      </c>
      <c r="I56" s="57" t="s">
        <v>39</v>
      </c>
      <c r="J56" s="43">
        <v>36</v>
      </c>
      <c r="K56" s="44">
        <v>2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100</v>
      </c>
      <c r="G58" s="43" t="s">
        <v>45</v>
      </c>
      <c r="H58" s="43" t="s">
        <v>46</v>
      </c>
      <c r="I58" s="43" t="s">
        <v>44</v>
      </c>
      <c r="J58" s="43">
        <v>193</v>
      </c>
      <c r="K58" s="44">
        <v>3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975</v>
      </c>
      <c r="G61" s="19">
        <f t="shared" ref="G61" si="22">SUM(G52:G60)</f>
        <v>8.0000000000000002E-3</v>
      </c>
      <c r="H61" s="19">
        <f t="shared" ref="H61" si="23">SUM(H52:H60)</f>
        <v>8.0000000000000002E-3</v>
      </c>
      <c r="I61" s="19">
        <f t="shared" ref="I61" si="24">SUM(I52:I60)</f>
        <v>13.02</v>
      </c>
      <c r="J61" s="19">
        <f t="shared" ref="J61:L61" si="25">SUM(J52:J60)</f>
        <v>502</v>
      </c>
      <c r="K61" s="25"/>
      <c r="L61" s="19">
        <f t="shared" si="25"/>
        <v>119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1675</v>
      </c>
      <c r="G62" s="32">
        <f t="shared" ref="G62" si="26">G51+G61</f>
        <v>1.6E-2</v>
      </c>
      <c r="H62" s="32">
        <f t="shared" ref="H62" si="27">H51+H61</f>
        <v>1.6E-2</v>
      </c>
      <c r="I62" s="32">
        <f t="shared" ref="I62" si="28">I51+I61</f>
        <v>13.04</v>
      </c>
      <c r="J62" s="32">
        <f t="shared" ref="J62:L62" si="29">J51+J61</f>
        <v>1164</v>
      </c>
      <c r="K62" s="32"/>
      <c r="L62" s="32">
        <f t="shared" si="29"/>
        <v>208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180</v>
      </c>
      <c r="G63" s="40" t="s">
        <v>45</v>
      </c>
      <c r="H63" s="40" t="s">
        <v>71</v>
      </c>
      <c r="I63" s="40" t="s">
        <v>80</v>
      </c>
      <c r="J63" s="40">
        <v>233</v>
      </c>
      <c r="K63" s="41">
        <v>9</v>
      </c>
      <c r="L63" s="40">
        <v>20</v>
      </c>
    </row>
    <row r="64" spans="1:12" ht="15" x14ac:dyDescent="0.25">
      <c r="A64" s="23"/>
      <c r="B64" s="15"/>
      <c r="C64" s="11"/>
      <c r="D64" s="6"/>
      <c r="E64" s="42" t="s">
        <v>77</v>
      </c>
      <c r="F64" s="43">
        <v>60</v>
      </c>
      <c r="G64" s="43" t="s">
        <v>78</v>
      </c>
      <c r="H64" s="43" t="s">
        <v>79</v>
      </c>
      <c r="I64" s="43">
        <v>0</v>
      </c>
      <c r="J64" s="43">
        <v>82</v>
      </c>
      <c r="K64" s="44">
        <v>10</v>
      </c>
      <c r="L64" s="43">
        <v>35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 t="s">
        <v>40</v>
      </c>
      <c r="H65" s="43">
        <v>0</v>
      </c>
      <c r="I65" s="57" t="s">
        <v>39</v>
      </c>
      <c r="J65" s="43">
        <v>36</v>
      </c>
      <c r="K65" s="44">
        <v>2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100</v>
      </c>
      <c r="G66" s="43" t="s">
        <v>45</v>
      </c>
      <c r="H66" s="43" t="s">
        <v>46</v>
      </c>
      <c r="I66" s="43" t="s">
        <v>44</v>
      </c>
      <c r="J66" s="43">
        <v>193</v>
      </c>
      <c r="K66" s="44">
        <v>3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101</v>
      </c>
      <c r="F67" s="43">
        <v>200</v>
      </c>
      <c r="G67" s="43">
        <v>4.8000000000000001E-2</v>
      </c>
      <c r="H67" s="43">
        <v>2E-3</v>
      </c>
      <c r="I67" s="43">
        <v>1.0999999999999999E-2</v>
      </c>
      <c r="J67" s="43">
        <v>24</v>
      </c>
      <c r="K67" s="44">
        <v>22</v>
      </c>
      <c r="L67" s="43">
        <v>19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4.8000000000000001E-2</v>
      </c>
      <c r="H70" s="19">
        <f t="shared" ref="H70" si="31">SUM(H63:H69)</f>
        <v>2E-3</v>
      </c>
      <c r="I70" s="19">
        <f t="shared" ref="I70" si="32">SUM(I63:I69)</f>
        <v>1.0999999999999999E-2</v>
      </c>
      <c r="J70" s="19">
        <f t="shared" ref="J70:L70" si="33">SUM(J63:J69)</f>
        <v>568</v>
      </c>
      <c r="K70" s="25"/>
      <c r="L70" s="19">
        <f t="shared" si="33"/>
        <v>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200</v>
      </c>
      <c r="G71" s="43">
        <v>4.8000000000000001E-2</v>
      </c>
      <c r="H71" s="43">
        <v>2E-3</v>
      </c>
      <c r="I71" s="43">
        <v>1.0999999999999999E-2</v>
      </c>
      <c r="J71" s="43">
        <v>24</v>
      </c>
      <c r="K71" s="44">
        <v>22</v>
      </c>
      <c r="L71" s="43">
        <v>19</v>
      </c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275</v>
      </c>
      <c r="G72" s="43" t="s">
        <v>78</v>
      </c>
      <c r="H72" s="43" t="s">
        <v>55</v>
      </c>
      <c r="I72" s="43" t="s">
        <v>39</v>
      </c>
      <c r="J72" s="43">
        <v>168</v>
      </c>
      <c r="K72" s="44">
        <v>11</v>
      </c>
      <c r="L72" s="43">
        <v>30</v>
      </c>
    </row>
    <row r="73" spans="1:12" ht="15.75" thickBot="1" x14ac:dyDescent="0.3">
      <c r="A73" s="23"/>
      <c r="B73" s="15"/>
      <c r="C73" s="11"/>
      <c r="D73" s="7" t="s">
        <v>28</v>
      </c>
      <c r="E73" s="42" t="s">
        <v>77</v>
      </c>
      <c r="F73" s="43">
        <v>60</v>
      </c>
      <c r="G73" s="43" t="s">
        <v>78</v>
      </c>
      <c r="H73" s="43" t="s">
        <v>79</v>
      </c>
      <c r="I73" s="43">
        <v>0</v>
      </c>
      <c r="J73" s="43">
        <v>82</v>
      </c>
      <c r="K73" s="44">
        <v>10</v>
      </c>
      <c r="L73" s="43">
        <v>35</v>
      </c>
    </row>
    <row r="74" spans="1:12" ht="15" x14ac:dyDescent="0.25">
      <c r="A74" s="23"/>
      <c r="B74" s="15"/>
      <c r="C74" s="11"/>
      <c r="D74" s="7" t="s">
        <v>29</v>
      </c>
      <c r="E74" s="39" t="s">
        <v>76</v>
      </c>
      <c r="F74" s="40">
        <v>180</v>
      </c>
      <c r="G74" s="40" t="s">
        <v>45</v>
      </c>
      <c r="H74" s="40" t="s">
        <v>71</v>
      </c>
      <c r="I74" s="40" t="s">
        <v>80</v>
      </c>
      <c r="J74" s="40">
        <v>233</v>
      </c>
      <c r="K74" s="41">
        <v>9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 t="s">
        <v>40</v>
      </c>
      <c r="H75" s="43">
        <v>0</v>
      </c>
      <c r="I75" s="57" t="s">
        <v>39</v>
      </c>
      <c r="J75" s="43">
        <v>36</v>
      </c>
      <c r="K75" s="44">
        <v>2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100</v>
      </c>
      <c r="G77" s="43" t="s">
        <v>45</v>
      </c>
      <c r="H77" s="43" t="s">
        <v>46</v>
      </c>
      <c r="I77" s="43" t="s">
        <v>44</v>
      </c>
      <c r="J77" s="43">
        <v>193</v>
      </c>
      <c r="K77" s="44">
        <v>3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1015</v>
      </c>
      <c r="G80" s="19">
        <f t="shared" ref="G80" si="34">SUM(G71:G79)</f>
        <v>4.8000000000000001E-2</v>
      </c>
      <c r="H80" s="19">
        <f t="shared" ref="H80" si="35">SUM(H71:H79)</f>
        <v>2E-3</v>
      </c>
      <c r="I80" s="19">
        <f t="shared" ref="I80" si="36">SUM(I71:I79)</f>
        <v>1.0999999999999999E-2</v>
      </c>
      <c r="J80" s="19">
        <f t="shared" ref="J80:L80" si="37">SUM(J71:J79)</f>
        <v>736</v>
      </c>
      <c r="K80" s="25"/>
      <c r="L80" s="19">
        <f t="shared" si="37"/>
        <v>119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1755</v>
      </c>
      <c r="G81" s="32">
        <f t="shared" ref="G81" si="38">G70+G80</f>
        <v>9.6000000000000002E-2</v>
      </c>
      <c r="H81" s="32">
        <f t="shared" ref="H81" si="39">H70+H80</f>
        <v>4.0000000000000001E-3</v>
      </c>
      <c r="I81" s="32">
        <f t="shared" ref="I81" si="40">I70+I80</f>
        <v>2.1999999999999999E-2</v>
      </c>
      <c r="J81" s="32">
        <f t="shared" ref="J81:L81" si="41">J70+J80</f>
        <v>1304</v>
      </c>
      <c r="K81" s="32"/>
      <c r="L81" s="32">
        <f t="shared" si="41"/>
        <v>208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 t="s">
        <v>71</v>
      </c>
      <c r="H82" s="40" t="s">
        <v>45</v>
      </c>
      <c r="I82" s="40" t="s">
        <v>84</v>
      </c>
      <c r="J82" s="40">
        <v>187</v>
      </c>
      <c r="K82" s="41">
        <v>12</v>
      </c>
      <c r="L82" s="40">
        <v>20</v>
      </c>
    </row>
    <row r="83" spans="1:12" ht="15" x14ac:dyDescent="0.25">
      <c r="A83" s="23"/>
      <c r="B83" s="15"/>
      <c r="C83" s="11"/>
      <c r="D83" s="6"/>
      <c r="E83" s="42" t="s">
        <v>83</v>
      </c>
      <c r="F83" s="43">
        <v>50</v>
      </c>
      <c r="G83" s="43" t="s">
        <v>78</v>
      </c>
      <c r="H83" s="43" t="s">
        <v>78</v>
      </c>
      <c r="I83" s="43" t="s">
        <v>55</v>
      </c>
      <c r="J83" s="43">
        <v>151</v>
      </c>
      <c r="K83" s="44">
        <v>5</v>
      </c>
      <c r="L83" s="43">
        <v>35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 t="s">
        <v>40</v>
      </c>
      <c r="H84" s="43">
        <v>0</v>
      </c>
      <c r="I84" s="57" t="s">
        <v>39</v>
      </c>
      <c r="J84" s="43">
        <v>36</v>
      </c>
      <c r="K84" s="44">
        <v>2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100</v>
      </c>
      <c r="G85" s="43" t="s">
        <v>45</v>
      </c>
      <c r="H85" s="43" t="s">
        <v>46</v>
      </c>
      <c r="I85" s="43" t="s">
        <v>44</v>
      </c>
      <c r="J85" s="43">
        <v>193</v>
      </c>
      <c r="K85" s="44">
        <v>3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102</v>
      </c>
      <c r="F86" s="43">
        <v>200</v>
      </c>
      <c r="G86" s="43">
        <v>2.5999999999999999E-2</v>
      </c>
      <c r="H86" s="43">
        <v>8.0000000000000002E-3</v>
      </c>
      <c r="I86" s="43">
        <v>3.9E-2</v>
      </c>
      <c r="J86" s="43">
        <v>182</v>
      </c>
      <c r="K86" s="44">
        <v>22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2.5999999999999999E-2</v>
      </c>
      <c r="H89" s="19">
        <f t="shared" ref="H89" si="43">SUM(H82:H88)</f>
        <v>8.0000000000000002E-3</v>
      </c>
      <c r="I89" s="19">
        <f t="shared" ref="I89" si="44">SUM(I82:I88)</f>
        <v>3.9E-2</v>
      </c>
      <c r="J89" s="19">
        <f t="shared" ref="J89:L89" si="45">SUM(J82:J88)</f>
        <v>749</v>
      </c>
      <c r="K89" s="25"/>
      <c r="L89" s="19">
        <f t="shared" si="45"/>
        <v>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200</v>
      </c>
      <c r="G90" s="43">
        <v>2.5999999999999999E-2</v>
      </c>
      <c r="H90" s="43">
        <v>8.0000000000000002E-3</v>
      </c>
      <c r="I90" s="43">
        <v>3.9E-2</v>
      </c>
      <c r="J90" s="43">
        <v>182</v>
      </c>
      <c r="K90" s="44">
        <v>22</v>
      </c>
      <c r="L90" s="43">
        <v>19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250</v>
      </c>
      <c r="G91" s="43" t="s">
        <v>46</v>
      </c>
      <c r="H91" s="43" t="s">
        <v>86</v>
      </c>
      <c r="I91" s="43" t="s">
        <v>87</v>
      </c>
      <c r="J91" s="43">
        <v>118</v>
      </c>
      <c r="K91" s="44">
        <v>13</v>
      </c>
      <c r="L91" s="43">
        <v>30</v>
      </c>
    </row>
    <row r="92" spans="1:12" ht="15.75" thickBot="1" x14ac:dyDescent="0.3">
      <c r="A92" s="23"/>
      <c r="B92" s="15"/>
      <c r="C92" s="11"/>
      <c r="D92" s="7" t="s">
        <v>28</v>
      </c>
      <c r="E92" s="42" t="s">
        <v>83</v>
      </c>
      <c r="F92" s="43">
        <v>50</v>
      </c>
      <c r="G92" s="43" t="s">
        <v>78</v>
      </c>
      <c r="H92" s="43" t="s">
        <v>78</v>
      </c>
      <c r="I92" s="43" t="s">
        <v>55</v>
      </c>
      <c r="J92" s="43">
        <v>151</v>
      </c>
      <c r="K92" s="44">
        <v>5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39" t="s">
        <v>82</v>
      </c>
      <c r="F93" s="40">
        <v>200</v>
      </c>
      <c r="G93" s="40" t="s">
        <v>71</v>
      </c>
      <c r="H93" s="40" t="s">
        <v>45</v>
      </c>
      <c r="I93" s="40" t="s">
        <v>84</v>
      </c>
      <c r="J93" s="40">
        <v>187</v>
      </c>
      <c r="K93" s="44">
        <v>12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</v>
      </c>
      <c r="H94" s="43">
        <v>0</v>
      </c>
      <c r="I94" s="57" t="s">
        <v>89</v>
      </c>
      <c r="J94" s="43">
        <v>76</v>
      </c>
      <c r="K94" s="44">
        <v>2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100</v>
      </c>
      <c r="G96" s="43" t="s">
        <v>45</v>
      </c>
      <c r="H96" s="43" t="s">
        <v>46</v>
      </c>
      <c r="I96" s="43" t="s">
        <v>44</v>
      </c>
      <c r="J96" s="43">
        <v>193</v>
      </c>
      <c r="K96" s="44">
        <v>3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2.5999999999999999E-2</v>
      </c>
      <c r="H99" s="19">
        <f t="shared" ref="H99" si="47">SUM(H90:H98)</f>
        <v>8.0000000000000002E-3</v>
      </c>
      <c r="I99" s="19">
        <f t="shared" ref="I99" si="48">SUM(I90:I98)</f>
        <v>3.9E-2</v>
      </c>
      <c r="J99" s="19">
        <f t="shared" ref="J99:L99" si="49">SUM(J90:J98)</f>
        <v>907</v>
      </c>
      <c r="K99" s="25"/>
      <c r="L99" s="19">
        <f t="shared" si="49"/>
        <v>119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1750</v>
      </c>
      <c r="G100" s="32">
        <f t="shared" ref="G100" si="50">G89+G99</f>
        <v>5.1999999999999998E-2</v>
      </c>
      <c r="H100" s="32">
        <f t="shared" ref="H100" si="51">H89+H99</f>
        <v>1.6E-2</v>
      </c>
      <c r="I100" s="32">
        <f t="shared" ref="I100" si="52">I89+I99</f>
        <v>7.8E-2</v>
      </c>
      <c r="J100" s="32">
        <f t="shared" ref="J100:L100" si="53">J89+J99</f>
        <v>1656</v>
      </c>
      <c r="K100" s="32"/>
      <c r="L100" s="32">
        <f t="shared" si="53"/>
        <v>208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80</v>
      </c>
      <c r="G101" s="40" t="s">
        <v>57</v>
      </c>
      <c r="H101" s="40" t="s">
        <v>71</v>
      </c>
      <c r="I101" s="40" t="s">
        <v>80</v>
      </c>
      <c r="J101" s="40">
        <v>233</v>
      </c>
      <c r="K101" s="41">
        <v>14</v>
      </c>
      <c r="L101" s="40">
        <v>20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100</v>
      </c>
      <c r="G102" s="43" t="s">
        <v>70</v>
      </c>
      <c r="H102" s="43" t="s">
        <v>72</v>
      </c>
      <c r="I102" s="43" t="s">
        <v>62</v>
      </c>
      <c r="J102" s="43" t="s">
        <v>73</v>
      </c>
      <c r="K102" s="44">
        <v>7</v>
      </c>
      <c r="L102" s="43">
        <v>35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 t="s">
        <v>40</v>
      </c>
      <c r="H103" s="43">
        <v>0</v>
      </c>
      <c r="I103" s="57" t="s">
        <v>39</v>
      </c>
      <c r="J103" s="43">
        <v>36</v>
      </c>
      <c r="K103" s="44">
        <v>2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100</v>
      </c>
      <c r="G104" s="43" t="s">
        <v>45</v>
      </c>
      <c r="H104" s="43" t="s">
        <v>46</v>
      </c>
      <c r="I104" s="43" t="s">
        <v>44</v>
      </c>
      <c r="J104" s="43">
        <v>193</v>
      </c>
      <c r="K104" s="44">
        <v>3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101</v>
      </c>
      <c r="F105" s="43">
        <v>200</v>
      </c>
      <c r="G105" s="43">
        <v>4.8000000000000001E-2</v>
      </c>
      <c r="H105" s="43">
        <v>2E-3</v>
      </c>
      <c r="I105" s="43">
        <v>1.0999999999999999E-2</v>
      </c>
      <c r="J105" s="43">
        <v>24</v>
      </c>
      <c r="K105" s="44">
        <v>22</v>
      </c>
      <c r="L105" s="43">
        <v>19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4.8000000000000001E-2</v>
      </c>
      <c r="H108" s="19">
        <f t="shared" si="54"/>
        <v>2E-3</v>
      </c>
      <c r="I108" s="19">
        <f t="shared" si="54"/>
        <v>1.0999999999999999E-2</v>
      </c>
      <c r="J108" s="19">
        <f t="shared" si="54"/>
        <v>486</v>
      </c>
      <c r="K108" s="25"/>
      <c r="L108" s="19">
        <f t="shared" ref="L108" si="55">SUM(L101:L107)</f>
        <v>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200</v>
      </c>
      <c r="G109" s="43">
        <v>4.8000000000000001E-2</v>
      </c>
      <c r="H109" s="43">
        <v>2E-3</v>
      </c>
      <c r="I109" s="43">
        <v>1.0999999999999999E-2</v>
      </c>
      <c r="J109" s="43">
        <v>24</v>
      </c>
      <c r="K109" s="44">
        <v>22</v>
      </c>
      <c r="L109" s="43">
        <v>19</v>
      </c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275</v>
      </c>
      <c r="G110" s="43" t="s">
        <v>75</v>
      </c>
      <c r="H110" s="43" t="s">
        <v>55</v>
      </c>
      <c r="I110" s="43">
        <v>13</v>
      </c>
      <c r="J110" s="43">
        <v>183</v>
      </c>
      <c r="K110" s="44">
        <v>8</v>
      </c>
      <c r="L110" s="43">
        <v>30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 t="s">
        <v>70</v>
      </c>
      <c r="H111" s="43" t="s">
        <v>72</v>
      </c>
      <c r="I111" s="43" t="s">
        <v>62</v>
      </c>
      <c r="J111" s="43" t="s">
        <v>73</v>
      </c>
      <c r="K111" s="44">
        <v>7</v>
      </c>
      <c r="L111" s="43">
        <v>35</v>
      </c>
    </row>
    <row r="112" spans="1:12" ht="15" x14ac:dyDescent="0.25">
      <c r="A112" s="23"/>
      <c r="B112" s="15"/>
      <c r="C112" s="11"/>
      <c r="D112" s="7" t="s">
        <v>29</v>
      </c>
      <c r="E112" s="39" t="s">
        <v>76</v>
      </c>
      <c r="F112" s="40">
        <v>80</v>
      </c>
      <c r="G112" s="40" t="s">
        <v>57</v>
      </c>
      <c r="H112" s="40" t="s">
        <v>71</v>
      </c>
      <c r="I112" s="40" t="s">
        <v>80</v>
      </c>
      <c r="J112" s="40">
        <v>233</v>
      </c>
      <c r="K112" s="41">
        <v>14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 t="s">
        <v>40</v>
      </c>
      <c r="H113" s="43">
        <v>0</v>
      </c>
      <c r="I113" s="57" t="s">
        <v>39</v>
      </c>
      <c r="J113" s="43">
        <v>36</v>
      </c>
      <c r="K113" s="44">
        <v>2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100</v>
      </c>
      <c r="G115" s="43" t="s">
        <v>45</v>
      </c>
      <c r="H115" s="43" t="s">
        <v>46</v>
      </c>
      <c r="I115" s="43" t="s">
        <v>44</v>
      </c>
      <c r="J115" s="43">
        <v>193</v>
      </c>
      <c r="K115" s="44">
        <v>3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955</v>
      </c>
      <c r="G118" s="19">
        <f t="shared" ref="G118:J118" si="56">SUM(G109:G117)</f>
        <v>4.8000000000000001E-2</v>
      </c>
      <c r="H118" s="19">
        <f t="shared" si="56"/>
        <v>2E-3</v>
      </c>
      <c r="I118" s="19">
        <f t="shared" si="56"/>
        <v>13.010999999999999</v>
      </c>
      <c r="J118" s="19">
        <f t="shared" si="56"/>
        <v>669</v>
      </c>
      <c r="K118" s="25"/>
      <c r="L118" s="19">
        <f t="shared" ref="L118" si="57">SUM(L109:L117)</f>
        <v>119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1635</v>
      </c>
      <c r="G119" s="32">
        <f t="shared" ref="G119" si="58">G108+G118</f>
        <v>9.6000000000000002E-2</v>
      </c>
      <c r="H119" s="32">
        <f t="shared" ref="H119" si="59">H108+H118</f>
        <v>4.0000000000000001E-3</v>
      </c>
      <c r="I119" s="32">
        <f t="shared" ref="I119" si="60">I108+I118</f>
        <v>13.021999999999998</v>
      </c>
      <c r="J119" s="32">
        <f t="shared" ref="J119:L119" si="61">J108+J118</f>
        <v>1155</v>
      </c>
      <c r="K119" s="32"/>
      <c r="L119" s="32">
        <f t="shared" si="61"/>
        <v>208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 t="s">
        <v>91</v>
      </c>
      <c r="H120" s="40" t="s">
        <v>92</v>
      </c>
      <c r="I120" s="40" t="s">
        <v>93</v>
      </c>
      <c r="J120" s="40">
        <v>417</v>
      </c>
      <c r="K120" s="41">
        <v>15</v>
      </c>
      <c r="L120" s="40">
        <v>55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 t="s">
        <v>40</v>
      </c>
      <c r="H122" s="43">
        <v>0</v>
      </c>
      <c r="I122" s="57" t="s">
        <v>39</v>
      </c>
      <c r="J122" s="43">
        <v>36</v>
      </c>
      <c r="K122" s="44">
        <v>2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100</v>
      </c>
      <c r="G123" s="43" t="s">
        <v>45</v>
      </c>
      <c r="H123" s="43" t="s">
        <v>46</v>
      </c>
      <c r="I123" s="43" t="s">
        <v>44</v>
      </c>
      <c r="J123" s="43">
        <v>193</v>
      </c>
      <c r="K123" s="44">
        <v>3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102</v>
      </c>
      <c r="F124" s="43">
        <v>200</v>
      </c>
      <c r="G124" s="43">
        <v>2.5999999999999999E-2</v>
      </c>
      <c r="H124" s="43">
        <v>8.0000000000000002E-3</v>
      </c>
      <c r="I124" s="43">
        <v>3.9E-2</v>
      </c>
      <c r="J124" s="43">
        <v>182</v>
      </c>
      <c r="K124" s="44">
        <v>22</v>
      </c>
      <c r="L124" s="43">
        <v>19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2.5999999999999999E-2</v>
      </c>
      <c r="H127" s="19">
        <f t="shared" si="62"/>
        <v>8.0000000000000002E-3</v>
      </c>
      <c r="I127" s="19">
        <f t="shared" si="62"/>
        <v>3.9E-2</v>
      </c>
      <c r="J127" s="19">
        <f t="shared" si="62"/>
        <v>828</v>
      </c>
      <c r="K127" s="25"/>
      <c r="L127" s="19">
        <f t="shared" ref="L127" si="63">SUM(L120:L126)</f>
        <v>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200</v>
      </c>
      <c r="G128" s="43">
        <v>2.5999999999999999E-2</v>
      </c>
      <c r="H128" s="43">
        <v>8.0000000000000002E-3</v>
      </c>
      <c r="I128" s="43">
        <v>3.9E-2</v>
      </c>
      <c r="J128" s="43">
        <v>182</v>
      </c>
      <c r="K128" s="44">
        <v>22</v>
      </c>
      <c r="L128" s="43">
        <v>19</v>
      </c>
    </row>
    <row r="129" spans="1:12" ht="15.75" thickBot="1" x14ac:dyDescent="0.3">
      <c r="A129" s="14"/>
      <c r="B129" s="15"/>
      <c r="C129" s="11"/>
      <c r="D129" s="7" t="s">
        <v>27</v>
      </c>
      <c r="E129" s="42" t="s">
        <v>61</v>
      </c>
      <c r="F129" s="43">
        <v>275</v>
      </c>
      <c r="G129" s="43" t="s">
        <v>63</v>
      </c>
      <c r="H129" s="43">
        <v>0.01</v>
      </c>
      <c r="I129" s="43">
        <v>3.1E-2</v>
      </c>
      <c r="J129" s="43">
        <v>276</v>
      </c>
      <c r="K129" s="44">
        <v>16</v>
      </c>
      <c r="L129" s="43">
        <v>30</v>
      </c>
    </row>
    <row r="130" spans="1:12" ht="15" x14ac:dyDescent="0.25">
      <c r="A130" s="14"/>
      <c r="B130" s="15"/>
      <c r="C130" s="11"/>
      <c r="D130" s="7" t="s">
        <v>28</v>
      </c>
      <c r="E130" s="39" t="s">
        <v>90</v>
      </c>
      <c r="F130" s="40">
        <v>200</v>
      </c>
      <c r="G130" s="40" t="s">
        <v>91</v>
      </c>
      <c r="H130" s="40" t="s">
        <v>92</v>
      </c>
      <c r="I130" s="40" t="s">
        <v>93</v>
      </c>
      <c r="J130" s="40">
        <v>417</v>
      </c>
      <c r="K130" s="44">
        <v>15</v>
      </c>
      <c r="L130" s="43">
        <v>55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 t="s">
        <v>40</v>
      </c>
      <c r="H132" s="43">
        <v>0</v>
      </c>
      <c r="I132" s="57" t="s">
        <v>39</v>
      </c>
      <c r="J132" s="43">
        <v>36</v>
      </c>
      <c r="K132" s="44">
        <v>2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100</v>
      </c>
      <c r="G134" s="43" t="s">
        <v>45</v>
      </c>
      <c r="H134" s="43" t="s">
        <v>46</v>
      </c>
      <c r="I134" s="43" t="s">
        <v>44</v>
      </c>
      <c r="J134" s="43">
        <v>193</v>
      </c>
      <c r="K134" s="44">
        <v>3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975</v>
      </c>
      <c r="G137" s="19">
        <f t="shared" ref="G137:J137" si="64">SUM(G128:G136)</f>
        <v>2.5999999999999999E-2</v>
      </c>
      <c r="H137" s="19">
        <f t="shared" si="64"/>
        <v>1.8000000000000002E-2</v>
      </c>
      <c r="I137" s="19">
        <f t="shared" si="64"/>
        <v>7.0000000000000007E-2</v>
      </c>
      <c r="J137" s="19">
        <f t="shared" si="64"/>
        <v>1104</v>
      </c>
      <c r="K137" s="25"/>
      <c r="L137" s="19">
        <f t="shared" ref="L137" si="65">SUM(L128:L136)</f>
        <v>119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1675</v>
      </c>
      <c r="G138" s="32">
        <f t="shared" ref="G138" si="66">G127+G137</f>
        <v>5.1999999999999998E-2</v>
      </c>
      <c r="H138" s="32">
        <f t="shared" ref="H138" si="67">H127+H137</f>
        <v>2.6000000000000002E-2</v>
      </c>
      <c r="I138" s="32">
        <f t="shared" ref="I138" si="68">I127+I137</f>
        <v>0.10900000000000001</v>
      </c>
      <c r="J138" s="32">
        <f t="shared" ref="J138:L138" si="69">J127+J137</f>
        <v>1932</v>
      </c>
      <c r="K138" s="32"/>
      <c r="L138" s="32">
        <f t="shared" si="69"/>
        <v>208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60</v>
      </c>
      <c r="F139" s="40">
        <v>180</v>
      </c>
      <c r="G139" s="40" t="s">
        <v>55</v>
      </c>
      <c r="H139" s="40" t="s">
        <v>57</v>
      </c>
      <c r="I139" s="40" t="s">
        <v>58</v>
      </c>
      <c r="J139" s="40">
        <v>312</v>
      </c>
      <c r="K139" s="41">
        <v>4</v>
      </c>
      <c r="L139" s="40">
        <v>20</v>
      </c>
    </row>
    <row r="140" spans="1:12" ht="15" x14ac:dyDescent="0.25">
      <c r="A140" s="23"/>
      <c r="B140" s="15"/>
      <c r="C140" s="11"/>
      <c r="D140" s="6"/>
      <c r="E140" s="42" t="s">
        <v>94</v>
      </c>
      <c r="F140" s="43">
        <v>80</v>
      </c>
      <c r="G140" s="43" t="s">
        <v>95</v>
      </c>
      <c r="H140" s="43" t="s">
        <v>43</v>
      </c>
      <c r="I140" s="43">
        <v>1.7000000000000001E-2</v>
      </c>
      <c r="J140" s="43">
        <v>179</v>
      </c>
      <c r="K140" s="44">
        <v>17</v>
      </c>
      <c r="L140" s="43">
        <v>35</v>
      </c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</v>
      </c>
      <c r="H141" s="43">
        <v>0</v>
      </c>
      <c r="I141" s="57" t="s">
        <v>89</v>
      </c>
      <c r="J141" s="43">
        <v>76</v>
      </c>
      <c r="K141" s="44">
        <v>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100</v>
      </c>
      <c r="G142" s="43" t="s">
        <v>45</v>
      </c>
      <c r="H142" s="43" t="s">
        <v>46</v>
      </c>
      <c r="I142" s="43" t="s">
        <v>44</v>
      </c>
      <c r="J142" s="43">
        <v>193</v>
      </c>
      <c r="K142" s="44">
        <v>3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59" t="s">
        <v>100</v>
      </c>
      <c r="F143" s="60">
        <v>45</v>
      </c>
      <c r="G143" s="61" t="s">
        <v>40</v>
      </c>
      <c r="H143" s="60" t="s">
        <v>55</v>
      </c>
      <c r="I143" s="60" t="s">
        <v>92</v>
      </c>
      <c r="J143" s="60">
        <v>207</v>
      </c>
      <c r="K143" s="62">
        <v>22</v>
      </c>
      <c r="L143" s="4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1.7000000000000001E-2</v>
      </c>
      <c r="J146" s="19">
        <f t="shared" si="70"/>
        <v>967</v>
      </c>
      <c r="K146" s="25"/>
      <c r="L146" s="19">
        <f t="shared" ref="L146" si="71">SUM(L139:L145)</f>
        <v>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100</v>
      </c>
      <c r="F147" s="60">
        <v>45</v>
      </c>
      <c r="G147" s="61" t="s">
        <v>40</v>
      </c>
      <c r="H147" s="60" t="s">
        <v>55</v>
      </c>
      <c r="I147" s="60" t="s">
        <v>92</v>
      </c>
      <c r="J147" s="60">
        <v>207</v>
      </c>
      <c r="K147" s="62">
        <v>22</v>
      </c>
      <c r="L147" s="43">
        <v>19</v>
      </c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275</v>
      </c>
      <c r="G148" s="43" t="s">
        <v>78</v>
      </c>
      <c r="H148" s="43" t="s">
        <v>55</v>
      </c>
      <c r="I148" s="43" t="s">
        <v>39</v>
      </c>
      <c r="J148" s="43">
        <v>168</v>
      </c>
      <c r="K148" s="44">
        <v>11</v>
      </c>
      <c r="L148" s="43">
        <v>30</v>
      </c>
    </row>
    <row r="149" spans="1:12" ht="15.75" thickBot="1" x14ac:dyDescent="0.3">
      <c r="A149" s="23"/>
      <c r="B149" s="15"/>
      <c r="C149" s="11"/>
      <c r="D149" s="7" t="s">
        <v>28</v>
      </c>
      <c r="E149" s="42" t="s">
        <v>94</v>
      </c>
      <c r="F149" s="43">
        <v>80</v>
      </c>
      <c r="G149" s="43" t="s">
        <v>95</v>
      </c>
      <c r="H149" s="43" t="s">
        <v>43</v>
      </c>
      <c r="I149" s="43">
        <v>1.7000000000000001E-2</v>
      </c>
      <c r="J149" s="43">
        <v>179</v>
      </c>
      <c r="K149" s="44">
        <v>17</v>
      </c>
      <c r="L149" s="43">
        <v>35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0">
        <v>180</v>
      </c>
      <c r="G150" s="40" t="s">
        <v>55</v>
      </c>
      <c r="H150" s="40" t="s">
        <v>57</v>
      </c>
      <c r="I150" s="40" t="s">
        <v>58</v>
      </c>
      <c r="J150" s="40">
        <v>312</v>
      </c>
      <c r="K150" s="41">
        <v>4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</v>
      </c>
      <c r="H151" s="43">
        <v>0</v>
      </c>
      <c r="I151" s="57" t="s">
        <v>89</v>
      </c>
      <c r="J151" s="43">
        <v>76</v>
      </c>
      <c r="K151" s="44">
        <v>2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100</v>
      </c>
      <c r="G153" s="43" t="s">
        <v>45</v>
      </c>
      <c r="H153" s="43" t="s">
        <v>46</v>
      </c>
      <c r="I153" s="43" t="s">
        <v>44</v>
      </c>
      <c r="J153" s="43">
        <v>193</v>
      </c>
      <c r="K153" s="44">
        <v>3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1.7000000000000001E-2</v>
      </c>
      <c r="J156" s="19">
        <f t="shared" si="72"/>
        <v>1135</v>
      </c>
      <c r="K156" s="25"/>
      <c r="L156" s="19">
        <f t="shared" ref="L156" si="73">SUM(L147:L155)</f>
        <v>119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1485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3.4000000000000002E-2</v>
      </c>
      <c r="J157" s="32">
        <f t="shared" ref="J157:L157" si="77">J146+J156</f>
        <v>2102</v>
      </c>
      <c r="K157" s="32"/>
      <c r="L157" s="32">
        <f t="shared" si="77"/>
        <v>208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180</v>
      </c>
      <c r="G158" s="40">
        <v>5.0000000000000001E-3</v>
      </c>
      <c r="H158" s="40">
        <v>7.0000000000000001E-3</v>
      </c>
      <c r="I158" s="40">
        <v>0.35</v>
      </c>
      <c r="J158" s="40">
        <v>229</v>
      </c>
      <c r="K158" s="41">
        <v>18</v>
      </c>
      <c r="L158" s="40">
        <v>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 t="s">
        <v>40</v>
      </c>
      <c r="H160" s="43">
        <v>0</v>
      </c>
      <c r="I160" s="57" t="s">
        <v>39</v>
      </c>
      <c r="J160" s="43">
        <v>36</v>
      </c>
      <c r="K160" s="44">
        <v>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100</v>
      </c>
      <c r="G161" s="43" t="s">
        <v>45</v>
      </c>
      <c r="H161" s="43" t="s">
        <v>46</v>
      </c>
      <c r="I161" s="43" t="s">
        <v>44</v>
      </c>
      <c r="J161" s="43">
        <v>193</v>
      </c>
      <c r="K161" s="44">
        <v>3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97</v>
      </c>
      <c r="F162" s="43">
        <v>20</v>
      </c>
      <c r="G162" s="43">
        <v>4.0000000000000001E-3</v>
      </c>
      <c r="H162" s="43">
        <v>3.0000000000000001E-3</v>
      </c>
      <c r="I162" s="43">
        <v>0.01</v>
      </c>
      <c r="J162" s="43">
        <v>82</v>
      </c>
      <c r="K162" s="44">
        <v>19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9.0000000000000011E-3</v>
      </c>
      <c r="H165" s="19">
        <f t="shared" si="78"/>
        <v>0.01</v>
      </c>
      <c r="I165" s="19">
        <f t="shared" si="78"/>
        <v>0.36</v>
      </c>
      <c r="J165" s="19">
        <f t="shared" si="78"/>
        <v>540</v>
      </c>
      <c r="K165" s="25"/>
      <c r="L165" s="19">
        <f t="shared" ref="L165" si="79">SUM(L158:L164)</f>
        <v>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20</v>
      </c>
      <c r="G166" s="43">
        <v>4.0000000000000001E-3</v>
      </c>
      <c r="H166" s="43">
        <v>3.0000000000000001E-3</v>
      </c>
      <c r="I166" s="43">
        <v>0.01</v>
      </c>
      <c r="J166" s="43">
        <v>82</v>
      </c>
      <c r="K166" s="44">
        <v>19</v>
      </c>
      <c r="L166" s="43">
        <v>19</v>
      </c>
    </row>
    <row r="167" spans="1:12" ht="15.75" thickBot="1" x14ac:dyDescent="0.3">
      <c r="A167" s="23"/>
      <c r="B167" s="15"/>
      <c r="C167" s="11"/>
      <c r="D167" s="7" t="s">
        <v>27</v>
      </c>
      <c r="E167" s="42" t="s">
        <v>98</v>
      </c>
      <c r="F167" s="43">
        <v>275</v>
      </c>
      <c r="G167" s="43">
        <v>1.2E-2</v>
      </c>
      <c r="H167" s="43">
        <v>0.01</v>
      </c>
      <c r="I167" s="43">
        <v>0.02</v>
      </c>
      <c r="J167" s="43">
        <v>231</v>
      </c>
      <c r="K167" s="44">
        <v>20</v>
      </c>
      <c r="L167" s="43">
        <v>30</v>
      </c>
    </row>
    <row r="168" spans="1:12" ht="15" x14ac:dyDescent="0.25">
      <c r="A168" s="23"/>
      <c r="B168" s="15"/>
      <c r="C168" s="11"/>
      <c r="D168" s="7" t="s">
        <v>28</v>
      </c>
      <c r="E168" s="39" t="s">
        <v>96</v>
      </c>
      <c r="F168" s="40">
        <v>180</v>
      </c>
      <c r="G168" s="40">
        <v>5.0000000000000001E-3</v>
      </c>
      <c r="H168" s="40">
        <v>7.0000000000000001E-3</v>
      </c>
      <c r="I168" s="40">
        <v>0.35</v>
      </c>
      <c r="J168" s="40">
        <v>229</v>
      </c>
      <c r="K168" s="41">
        <v>18</v>
      </c>
      <c r="L168" s="43">
        <v>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 t="s">
        <v>40</v>
      </c>
      <c r="H170" s="43">
        <v>0</v>
      </c>
      <c r="I170" s="57" t="s">
        <v>39</v>
      </c>
      <c r="J170" s="43">
        <v>36</v>
      </c>
      <c r="K170" s="44">
        <v>2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100</v>
      </c>
      <c r="G172" s="43" t="s">
        <v>45</v>
      </c>
      <c r="H172" s="43" t="s">
        <v>46</v>
      </c>
      <c r="I172" s="43" t="s">
        <v>44</v>
      </c>
      <c r="J172" s="43">
        <v>193</v>
      </c>
      <c r="K172" s="44">
        <v>3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2.1000000000000001E-2</v>
      </c>
      <c r="H175" s="19">
        <f t="shared" si="80"/>
        <v>0.02</v>
      </c>
      <c r="I175" s="19">
        <f t="shared" si="80"/>
        <v>0.38</v>
      </c>
      <c r="J175" s="19">
        <f t="shared" si="80"/>
        <v>771</v>
      </c>
      <c r="K175" s="25"/>
      <c r="L175" s="19">
        <f t="shared" ref="L175" si="81">SUM(L166:L174)</f>
        <v>119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1275</v>
      </c>
      <c r="G176" s="32">
        <f t="shared" ref="G176" si="82">G165+G175</f>
        <v>3.0000000000000002E-2</v>
      </c>
      <c r="H176" s="32">
        <f t="shared" ref="H176" si="83">H165+H175</f>
        <v>0.03</v>
      </c>
      <c r="I176" s="32">
        <f t="shared" ref="I176" si="84">I165+I175</f>
        <v>0.74</v>
      </c>
      <c r="J176" s="32">
        <f t="shared" ref="J176:L176" si="85">J165+J175</f>
        <v>1311</v>
      </c>
      <c r="K176" s="32"/>
      <c r="L176" s="32">
        <f t="shared" si="85"/>
        <v>208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180</v>
      </c>
      <c r="G177" s="40">
        <v>1.7999999999999999E-2</v>
      </c>
      <c r="H177" s="40">
        <v>1.7999999999999999E-2</v>
      </c>
      <c r="I177" s="40">
        <v>1.7999999999999999E-2</v>
      </c>
      <c r="J177" s="40">
        <v>312</v>
      </c>
      <c r="K177" s="41">
        <v>21</v>
      </c>
      <c r="L177" s="40">
        <v>55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 t="s">
        <v>40</v>
      </c>
      <c r="H179" s="43">
        <v>0</v>
      </c>
      <c r="I179" s="57" t="s">
        <v>39</v>
      </c>
      <c r="J179" s="43">
        <v>36</v>
      </c>
      <c r="K179" s="44">
        <v>2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100</v>
      </c>
      <c r="G180" s="43" t="s">
        <v>45</v>
      </c>
      <c r="H180" s="43" t="s">
        <v>46</v>
      </c>
      <c r="I180" s="43" t="s">
        <v>44</v>
      </c>
      <c r="J180" s="43">
        <v>193</v>
      </c>
      <c r="K180" s="44">
        <v>3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103</v>
      </c>
      <c r="F181" s="43">
        <v>200</v>
      </c>
      <c r="G181" s="43">
        <v>8.0000000000000002E-3</v>
      </c>
      <c r="H181" s="43">
        <v>8.0000000000000002E-3</v>
      </c>
      <c r="I181" s="43">
        <v>0.02</v>
      </c>
      <c r="J181" s="43">
        <v>90</v>
      </c>
      <c r="K181" s="44">
        <v>22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2.5999999999999999E-2</v>
      </c>
      <c r="H184" s="19">
        <f t="shared" si="86"/>
        <v>2.5999999999999999E-2</v>
      </c>
      <c r="I184" s="19">
        <f t="shared" si="86"/>
        <v>3.7999999999999999E-2</v>
      </c>
      <c r="J184" s="19">
        <f t="shared" si="86"/>
        <v>631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200</v>
      </c>
      <c r="G185" s="43">
        <v>8.0000000000000002E-3</v>
      </c>
      <c r="H185" s="43">
        <v>8.0000000000000002E-3</v>
      </c>
      <c r="I185" s="43">
        <v>0.02</v>
      </c>
      <c r="J185" s="43">
        <v>90</v>
      </c>
      <c r="K185" s="44">
        <v>22</v>
      </c>
      <c r="L185" s="43">
        <v>19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49</v>
      </c>
      <c r="F186" s="43">
        <v>275</v>
      </c>
      <c r="G186" s="43" t="s">
        <v>39</v>
      </c>
      <c r="H186" s="43" t="s">
        <v>42</v>
      </c>
      <c r="I186" s="43" t="s">
        <v>50</v>
      </c>
      <c r="J186" s="43">
        <v>193</v>
      </c>
      <c r="K186" s="44">
        <v>4</v>
      </c>
      <c r="L186" s="43">
        <v>30</v>
      </c>
    </row>
    <row r="187" spans="1:12" ht="15" x14ac:dyDescent="0.25">
      <c r="A187" s="23"/>
      <c r="B187" s="15"/>
      <c r="C187" s="11"/>
      <c r="D187" s="7" t="s">
        <v>28</v>
      </c>
      <c r="E187" s="39" t="s">
        <v>99</v>
      </c>
      <c r="F187" s="40">
        <v>180</v>
      </c>
      <c r="G187" s="40">
        <v>1.7999999999999999E-2</v>
      </c>
      <c r="H187" s="40">
        <v>1.7999999999999999E-2</v>
      </c>
      <c r="I187" s="40">
        <v>1.7999999999999999E-2</v>
      </c>
      <c r="J187" s="40">
        <v>312</v>
      </c>
      <c r="K187" s="44">
        <v>21</v>
      </c>
      <c r="L187" s="43">
        <v>55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 t="s">
        <v>40</v>
      </c>
      <c r="H189" s="43">
        <v>0</v>
      </c>
      <c r="I189" s="57" t="s">
        <v>39</v>
      </c>
      <c r="J189" s="43">
        <v>36</v>
      </c>
      <c r="K189" s="44">
        <v>2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100</v>
      </c>
      <c r="G191" s="43" t="s">
        <v>45</v>
      </c>
      <c r="H191" s="43" t="s">
        <v>46</v>
      </c>
      <c r="I191" s="43" t="s">
        <v>44</v>
      </c>
      <c r="J191" s="43">
        <v>193</v>
      </c>
      <c r="K191" s="44">
        <v>3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955</v>
      </c>
      <c r="G194" s="19">
        <f t="shared" ref="G194:J194" si="88">SUM(G185:G193)</f>
        <v>2.5999999999999999E-2</v>
      </c>
      <c r="H194" s="19">
        <f t="shared" si="88"/>
        <v>2.5999999999999999E-2</v>
      </c>
      <c r="I194" s="19">
        <f t="shared" si="88"/>
        <v>3.7999999999999999E-2</v>
      </c>
      <c r="J194" s="19">
        <f t="shared" si="88"/>
        <v>824</v>
      </c>
      <c r="K194" s="25"/>
      <c r="L194" s="19">
        <f t="shared" ref="L194" si="89">SUM(L185:L193)</f>
        <v>119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1635</v>
      </c>
      <c r="G195" s="32">
        <f t="shared" ref="G195" si="90">G184+G194</f>
        <v>5.1999999999999998E-2</v>
      </c>
      <c r="H195" s="32">
        <f t="shared" ref="H195" si="91">H184+H194</f>
        <v>5.1999999999999998E-2</v>
      </c>
      <c r="I195" s="32">
        <f t="shared" ref="I195" si="92">I184+I194</f>
        <v>7.5999999999999998E-2</v>
      </c>
      <c r="J195" s="32">
        <f t="shared" ref="J195:L195" si="93">J184+J194</f>
        <v>1455</v>
      </c>
      <c r="K195" s="32"/>
      <c r="L195" s="32">
        <f t="shared" si="93"/>
        <v>208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5.1333333333333328E-2</v>
      </c>
      <c r="H196" s="34">
        <f t="shared" si="94"/>
        <v>0.02</v>
      </c>
      <c r="I196" s="34">
        <f t="shared" si="94"/>
        <v>2.7238999999999995</v>
      </c>
      <c r="J196" s="34">
        <f t="shared" si="94"/>
        <v>1572.8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School-Levocha</cp:lastModifiedBy>
  <dcterms:created xsi:type="dcterms:W3CDTF">2022-05-16T14:23:56Z</dcterms:created>
  <dcterms:modified xsi:type="dcterms:W3CDTF">2023-10-30T10:01:19Z</dcterms:modified>
</cp:coreProperties>
</file>